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a.nazar\Documents\PORTAL TRANSPARENCIA\DOCUMENTOS PARA PORTAL\tesorería\"/>
    </mc:Choice>
  </mc:AlternateContent>
  <bookViews>
    <workbookView minimized="1" xWindow="0" yWindow="0" windowWidth="28800" windowHeight="12135"/>
  </bookViews>
  <sheets>
    <sheet name="VAR. HDA. PUB. A ABR16  (OK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I37" i="1"/>
  <c r="F36" i="1"/>
  <c r="I36" i="1" s="1"/>
  <c r="F35" i="1"/>
  <c r="I35" i="1" s="1"/>
  <c r="I34" i="1"/>
  <c r="H33" i="1"/>
  <c r="G33" i="1"/>
  <c r="I31" i="1"/>
  <c r="I30" i="1"/>
  <c r="I29" i="1"/>
  <c r="H28" i="1"/>
  <c r="G28" i="1"/>
  <c r="F28" i="1"/>
  <c r="E28" i="1"/>
  <c r="I28" i="1" s="1"/>
  <c r="I24" i="1"/>
  <c r="I23" i="1"/>
  <c r="F22" i="1"/>
  <c r="I22" i="1" s="1"/>
  <c r="I21" i="1"/>
  <c r="G20" i="1"/>
  <c r="G26" i="1" s="1"/>
  <c r="I18" i="1"/>
  <c r="I17" i="1"/>
  <c r="I16" i="1"/>
  <c r="H15" i="1"/>
  <c r="H26" i="1" s="1"/>
  <c r="G15" i="1"/>
  <c r="F15" i="1"/>
  <c r="E15" i="1"/>
  <c r="E26" i="1" s="1"/>
  <c r="I13" i="1"/>
  <c r="I15" i="1" l="1"/>
  <c r="G40" i="1"/>
  <c r="E40" i="1"/>
  <c r="H40" i="1"/>
  <c r="F20" i="1"/>
  <c r="F33" i="1"/>
  <c r="F26" i="1" l="1"/>
  <c r="I26" i="1" s="1"/>
  <c r="I20" i="1"/>
  <c r="I33" i="1"/>
  <c r="F40" i="1" l="1"/>
  <c r="I40" i="1" s="1"/>
</calcChain>
</file>

<file path=xl/sharedStrings.xml><?xml version="1.0" encoding="utf-8"?>
<sst xmlns="http://schemas.openxmlformats.org/spreadsheetml/2006/main" count="42" uniqueCount="35">
  <si>
    <t>Cuenta Pública 2015</t>
  </si>
  <si>
    <t>Informe de Avance en Gestión Financiera</t>
  </si>
  <si>
    <t>Estado de Variación en la Hacienda Pública</t>
  </si>
  <si>
    <t>al 30 de Abril de 2016</t>
  </si>
  <si>
    <t>(pesos)</t>
  </si>
  <si>
    <t>Ente Público:</t>
  </si>
  <si>
    <t>Municipio de la Ciudad de Monterrey</t>
  </si>
  <si>
    <t xml:space="preserve"> </t>
  </si>
  <si>
    <t>Concepto</t>
  </si>
  <si>
    <t>Hacienda Pública/Patrimonio Contribuido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</si>
  <si>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</si>
  <si>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</si>
  <si>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</si>
  <si>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</si>
  <si>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>Rectificaciones de Resultados de Ejercicios Anteriores</t>
  </si>
  <si>
    <t>Patrimonio Neto Inicial Ajustado al mes de Diciembre 2015</t>
  </si>
  <si>
    <t xml:space="preserve">Aportaciones </t>
  </si>
  <si>
    <t>Donaciones de Capital</t>
  </si>
  <si>
    <t>Actualización de la Hacienda Pública/Patrimonio</t>
  </si>
  <si>
    <t>Variaciones de la Hacienda Pública/Patrimonio Neto al mes de Diciembre 2015</t>
  </si>
  <si>
    <t>Resultados del Ejercicio (Ahorro/Desahorro)</t>
  </si>
  <si>
    <t>Resultados de Ejercicios Anteriores</t>
  </si>
  <si>
    <t xml:space="preserve">Revalúos  </t>
  </si>
  <si>
    <t>Reservas</t>
  </si>
  <si>
    <t>Hacienda Pública/Patrimonio Neto Final al mes de Diciembre 2015</t>
  </si>
  <si>
    <t>Cambios en la Hacienda Pública/Patrimonio Neto al mes de Abril 2016</t>
  </si>
  <si>
    <t>Aportaciones</t>
  </si>
  <si>
    <t>Variaciones de la Hacienda Pública/Patrimonio al mes de Abril 2016</t>
  </si>
  <si>
    <t xml:space="preserve">Rectificaciones de Resultados de Ejercicios Anteriores </t>
  </si>
  <si>
    <t>Saldo Neto en la Hacienda Pública / Patrimonio 2016</t>
  </si>
  <si>
    <t>Bajo protesta de decir verdad declaramos que los Estados Financieros y sus Notas son razonablemente correctos y responsabilidad del emisor</t>
  </si>
  <si>
    <t>Nombre de quien autoriza</t>
  </si>
  <si>
    <t>Nombre de quien elabora</t>
  </si>
  <si>
    <t>Cargo de quien autoriza</t>
  </si>
  <si>
    <t>Cargo de quien elabora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</si>
</sst>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164" fontId="6" fillId="0" borderId="0"/>
    <xf numFmtId="43" fontId="1" fillId="0" borderId="0" applyFont="0" applyFill="0" applyBorder="0" applyAlignment="0" applyProtection="0"/>
    <xf numFmtId="0" fontId="6" fillId="0" borderId="0"/>
  </cellStyleXfs>
  <cellXfs count="71">
    <xf numFmtId="0" fontId="0" fillId="0" borderId="0" xfId="0"/>
    <xf numFmtId="0" fontId="1" fillId="0" borderId="0" xfId="2"/>
    <xf numFmtId="0" fontId="2" fillId="2" borderId="0" xfId="2" applyFont="1" applyFill="1" applyBorder="1"/>
    <xf numFmtId="0" fontId="2" fillId="2" borderId="0" xfId="2" applyFont="1" applyFill="1" applyBorder="1" applyAlignment="1">
      <alignment vertical="top"/>
    </xf>
    <xf numFmtId="0" fontId="3" fillId="2" borderId="0" xfId="2" applyFont="1" applyFill="1" applyBorder="1" applyAlignment="1"/>
    <xf numFmtId="0" fontId="5" fillId="0" borderId="0" xfId="2" applyFont="1"/>
    <xf numFmtId="0" fontId="4" fillId="2" borderId="0" xfId="2" applyFont="1" applyFill="1" applyBorder="1" applyAlignment="1"/>
    <xf numFmtId="0" fontId="4" fillId="2" borderId="0" xfId="3" applyNumberFormat="1" applyFont="1" applyFill="1" applyBorder="1" applyAlignment="1">
      <alignment horizontal="centerContinuous" vertical="center"/>
    </xf>
    <xf numFmtId="0" fontId="4" fillId="2" borderId="0" xfId="2" applyFont="1" applyFill="1" applyBorder="1" applyAlignment="1">
      <alignment horizontal="right"/>
    </xf>
    <xf numFmtId="0" fontId="7" fillId="2" borderId="1" xfId="2" applyNumberFormat="1" applyFont="1" applyFill="1" applyBorder="1" applyAlignment="1" applyProtection="1"/>
    <xf numFmtId="165" fontId="8" fillId="3" borderId="2" xfId="4" applyNumberFormat="1" applyFont="1" applyFill="1" applyBorder="1" applyAlignment="1">
      <alignment horizontal="center" vertical="center" wrapText="1"/>
    </xf>
    <xf numFmtId="165" fontId="8" fillId="3" borderId="3" xfId="4" applyNumberFormat="1" applyFont="1" applyFill="1" applyBorder="1" applyAlignment="1">
      <alignment horizontal="center" vertical="center" wrapText="1"/>
    </xf>
    <xf numFmtId="165" fontId="8" fillId="3" borderId="4" xfId="4" applyNumberFormat="1" applyFont="1" applyFill="1" applyBorder="1" applyAlignment="1">
      <alignment horizontal="center" vertical="center" wrapText="1"/>
    </xf>
    <xf numFmtId="0" fontId="9" fillId="2" borderId="5" xfId="2" applyFont="1" applyFill="1" applyBorder="1" applyAlignment="1">
      <alignment vertical="top"/>
    </xf>
    <xf numFmtId="0" fontId="10" fillId="2" borderId="0" xfId="2" applyFont="1" applyFill="1" applyBorder="1" applyAlignment="1">
      <alignment horizontal="left" vertical="top"/>
    </xf>
    <xf numFmtId="0" fontId="4" fillId="2" borderId="0" xfId="2" applyFont="1" applyFill="1" applyBorder="1" applyAlignment="1">
      <alignment vertical="top" wrapText="1"/>
    </xf>
    <xf numFmtId="0" fontId="4" fillId="2" borderId="0" xfId="2" applyFont="1" applyFill="1" applyBorder="1" applyAlignment="1">
      <alignment vertical="top"/>
    </xf>
    <xf numFmtId="166" fontId="7" fillId="2" borderId="0" xfId="4" applyNumberFormat="1" applyFont="1" applyFill="1" applyBorder="1" applyAlignment="1" applyProtection="1">
      <alignment vertical="top"/>
      <protection locked="0"/>
    </xf>
    <xf numFmtId="0" fontId="7" fillId="2" borderId="0" xfId="2" applyFont="1" applyFill="1" applyBorder="1" applyAlignment="1" applyProtection="1">
      <alignment vertical="top"/>
      <protection locked="0"/>
    </xf>
    <xf numFmtId="0" fontId="9" fillId="2" borderId="0" xfId="2" applyFont="1" applyFill="1" applyBorder="1" applyAlignment="1" applyProtection="1">
      <alignment vertical="top"/>
      <protection locked="0"/>
    </xf>
    <xf numFmtId="0" fontId="10" fillId="2" borderId="0" xfId="2" applyFont="1" applyFill="1" applyBorder="1" applyAlignment="1" applyProtection="1">
      <alignment horizontal="left" vertical="top"/>
      <protection locked="0"/>
    </xf>
    <xf numFmtId="0" fontId="4" fillId="2" borderId="6" xfId="2" applyFont="1" applyFill="1" applyBorder="1" applyAlignment="1">
      <alignment vertical="top" wrapText="1"/>
    </xf>
    <xf numFmtId="0" fontId="11" fillId="2" borderId="5" xfId="2" applyFont="1" applyFill="1" applyBorder="1" applyAlignment="1">
      <alignment vertical="top"/>
    </xf>
    <xf numFmtId="3" fontId="11" fillId="2" borderId="7" xfId="2" applyNumberFormat="1" applyFont="1" applyFill="1" applyBorder="1" applyAlignment="1">
      <alignment horizontal="right" vertical="top"/>
    </xf>
    <xf numFmtId="3" fontId="11" fillId="2" borderId="7" xfId="2" applyNumberFormat="1" applyFont="1" applyFill="1" applyBorder="1" applyAlignment="1" applyProtection="1">
      <alignment horizontal="right" vertical="top"/>
      <protection locked="0"/>
    </xf>
    <xf numFmtId="3" fontId="11" fillId="2" borderId="7" xfId="2" applyNumberFormat="1" applyFont="1" applyFill="1" applyBorder="1" applyAlignment="1" applyProtection="1">
      <alignment horizontal="right" vertical="top"/>
    </xf>
    <xf numFmtId="0" fontId="11" fillId="0" borderId="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top"/>
    </xf>
    <xf numFmtId="3" fontId="9" fillId="0" borderId="0" xfId="2" applyNumberFormat="1" applyFont="1" applyFill="1" applyBorder="1" applyAlignment="1">
      <alignment horizontal="right" vertical="top"/>
    </xf>
    <xf numFmtId="3" fontId="11" fillId="0" borderId="0" xfId="2" applyNumberFormat="1" applyFont="1" applyFill="1" applyBorder="1" applyAlignment="1">
      <alignment horizontal="right" vertical="top"/>
    </xf>
    <xf numFmtId="3" fontId="9" fillId="0" borderId="0" xfId="2" applyNumberFormat="1" applyFont="1" applyFill="1" applyBorder="1" applyAlignment="1" applyProtection="1">
      <alignment horizontal="right" vertical="top"/>
      <protection locked="0"/>
    </xf>
    <xf numFmtId="3" fontId="9" fillId="0" borderId="0" xfId="2" applyNumberFormat="1" applyFont="1" applyFill="1" applyBorder="1" applyAlignment="1" applyProtection="1">
      <alignment horizontal="right" vertical="top"/>
    </xf>
    <xf numFmtId="3" fontId="11" fillId="0" borderId="0" xfId="2" applyNumberFormat="1" applyFont="1" applyFill="1" applyBorder="1" applyAlignment="1" applyProtection="1">
      <alignment horizontal="right" vertical="top"/>
    </xf>
    <xf numFmtId="3" fontId="11" fillId="0" borderId="7" xfId="2" applyNumberFormat="1" applyFont="1" applyFill="1" applyBorder="1" applyAlignment="1">
      <alignment horizontal="right" vertical="top"/>
    </xf>
    <xf numFmtId="0" fontId="7" fillId="0" borderId="0" xfId="2" applyFont="1" applyFill="1" applyBorder="1" applyAlignment="1">
      <alignment vertical="top"/>
    </xf>
    <xf numFmtId="0" fontId="11" fillId="2" borderId="8" xfId="2" applyFont="1" applyFill="1" applyBorder="1" applyAlignment="1">
      <alignment vertical="top"/>
    </xf>
    <xf numFmtId="3" fontId="11" fillId="0" borderId="1" xfId="2" applyNumberFormat="1" applyFont="1" applyFill="1" applyBorder="1" applyAlignment="1">
      <alignment horizontal="right" vertical="top"/>
    </xf>
    <xf numFmtId="0" fontId="4" fillId="2" borderId="9" xfId="2" applyFont="1" applyFill="1" applyBorder="1" applyAlignment="1">
      <alignment vertical="top" wrapText="1"/>
    </xf>
    <xf numFmtId="0" fontId="2" fillId="2" borderId="3" xfId="2" applyFont="1" applyFill="1" applyBorder="1" applyAlignment="1">
      <alignment vertical="top"/>
    </xf>
    <xf numFmtId="3" fontId="2" fillId="2" borderId="3" xfId="2" applyNumberFormat="1" applyFont="1" applyFill="1" applyBorder="1" applyAlignment="1">
      <alignment vertical="top"/>
    </xf>
    <xf numFmtId="167" fontId="2" fillId="2" borderId="3" xfId="2" applyNumberFormat="1" applyFont="1" applyFill="1" applyBorder="1" applyAlignment="1">
      <alignment vertical="top"/>
    </xf>
    <xf numFmtId="43" fontId="2" fillId="2" borderId="3" xfId="1" applyFont="1" applyFill="1" applyBorder="1" applyAlignment="1">
      <alignment vertical="top"/>
    </xf>
    <xf numFmtId="0" fontId="3" fillId="2" borderId="3" xfId="2" applyFont="1" applyFill="1" applyBorder="1" applyAlignment="1">
      <alignment vertical="top" wrapText="1"/>
    </xf>
    <xf numFmtId="167" fontId="2" fillId="2" borderId="0" xfId="2" applyNumberFormat="1" applyFont="1" applyFill="1" applyBorder="1" applyAlignment="1">
      <alignment vertical="top"/>
    </xf>
    <xf numFmtId="0" fontId="3" fillId="2" borderId="0" xfId="2" applyFont="1" applyFill="1" applyBorder="1" applyAlignment="1">
      <alignment vertical="top" wrapText="1"/>
    </xf>
    <xf numFmtId="0" fontId="12" fillId="2" borderId="0" xfId="2" applyFont="1" applyFill="1" applyAlignment="1">
      <alignment wrapText="1"/>
    </xf>
    <xf numFmtId="43" fontId="1" fillId="0" borderId="0" xfId="1" applyFont="1"/>
    <xf numFmtId="0" fontId="12" fillId="2" borderId="0" xfId="2" applyFont="1" applyFill="1" applyBorder="1" applyAlignment="1">
      <alignment vertical="top"/>
    </xf>
    <xf numFmtId="0" fontId="12" fillId="2" borderId="0" xfId="2" applyFont="1" applyFill="1" applyBorder="1"/>
    <xf numFmtId="43" fontId="12" fillId="2" borderId="0" xfId="4" applyFont="1" applyFill="1" applyBorder="1"/>
    <xf numFmtId="0" fontId="12" fillId="2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right" vertical="top"/>
    </xf>
    <xf numFmtId="0" fontId="3" fillId="2" borderId="0" xfId="2" applyFont="1" applyFill="1" applyBorder="1" applyAlignment="1">
      <alignment vertical="top"/>
    </xf>
    <xf numFmtId="0" fontId="12" fillId="2" borderId="0" xfId="2" applyFont="1" applyFill="1" applyBorder="1" applyAlignment="1">
      <alignment horizontal="right"/>
    </xf>
    <xf numFmtId="43" fontId="12" fillId="2" borderId="0" xfId="4" applyFont="1" applyFill="1" applyBorder="1" applyAlignment="1">
      <alignment vertical="top"/>
    </xf>
    <xf numFmtId="0" fontId="12" fillId="2" borderId="0" xfId="2" applyFont="1" applyFill="1" applyBorder="1" applyAlignment="1">
      <alignment horizontal="left" vertical="top"/>
    </xf>
    <xf numFmtId="0" fontId="12" fillId="2" borderId="1" xfId="2" applyFont="1" applyFill="1" applyBorder="1" applyAlignment="1" applyProtection="1">
      <alignment horizontal="center"/>
      <protection locked="0"/>
    </xf>
    <xf numFmtId="0" fontId="12" fillId="2" borderId="1" xfId="2" applyFont="1" applyFill="1" applyBorder="1" applyAlignment="1" applyProtection="1">
      <alignment horizontal="center" vertical="center"/>
      <protection locked="0"/>
    </xf>
    <xf numFmtId="0" fontId="2" fillId="2" borderId="10" xfId="2" applyFont="1" applyFill="1" applyBorder="1" applyAlignment="1" applyProtection="1">
      <alignment horizontal="center"/>
      <protection locked="0"/>
    </xf>
    <xf numFmtId="0" fontId="12" fillId="2" borderId="0" xfId="2" applyFont="1" applyFill="1" applyBorder="1" applyAlignment="1" applyProtection="1">
      <alignment horizontal="center" vertical="top" wrapText="1"/>
      <protection locked="0"/>
    </xf>
    <xf numFmtId="0" fontId="7" fillId="0" borderId="0" xfId="2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left" vertical="top"/>
    </xf>
    <xf numFmtId="0" fontId="4" fillId="0" borderId="7" xfId="2" applyFont="1" applyFill="1" applyBorder="1" applyAlignment="1">
      <alignment horizontal="left" vertical="top"/>
    </xf>
    <xf numFmtId="0" fontId="11" fillId="0" borderId="0" xfId="2" applyFont="1" applyFill="1" applyBorder="1" applyAlignment="1">
      <alignment horizontal="left" vertical="top" wrapText="1"/>
    </xf>
    <xf numFmtId="0" fontId="4" fillId="2" borderId="1" xfId="2" applyNumberFormat="1" applyFont="1" applyFill="1" applyBorder="1" applyAlignment="1" applyProtection="1">
      <alignment horizontal="center"/>
      <protection locked="0"/>
    </xf>
    <xf numFmtId="0" fontId="8" fillId="3" borderId="3" xfId="5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left" vertical="top"/>
    </xf>
    <xf numFmtId="0" fontId="3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7" fillId="2" borderId="0" xfId="2" applyNumberFormat="1" applyFont="1" applyFill="1" applyBorder="1" applyAlignment="1" applyProtection="1">
      <alignment horizontal="left"/>
    </xf>
  </cellXfs>
  <cellStyles count="6">
    <cellStyle name="=C:\WINNT\SYSTEM32\COMMAND.COM" xfId="3"/>
    <cellStyle name="Millares" xfId="1" builtinId="3"/>
    <cellStyle name="Millares 2" xfId="4"/>
    <cellStyle name="Normal" xfId="0" builtinId="0"/>
    <cellStyle name="Normal 2 2" xfId="5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tabSelected="1" zoomScale="70" zoomScaleNormal="70" workbookViewId="0">
      <selection activeCell="C34" sqref="C34:D34"/>
    </sheetView>
  </sheetViews>
  <sheetFormatPr baseColWidth="10" defaultColWidth="0" defaultRowHeight="0" customHeight="1" zeroHeight="1" x14ac:dyDescent="0.25"/>
  <cols>
    <col min="1" max="1" width="3.42578125" style="1" customWidth="1"/>
    <col min="2" max="2" width="3.7109375" style="1" customWidth="1"/>
    <col min="3" max="3" width="11.42578125" style="1" customWidth="1"/>
    <col min="4" max="4" width="76" style="1" customWidth="1"/>
    <col min="5" max="5" width="21.5703125" style="1" customWidth="1"/>
    <col min="6" max="6" width="21" style="1" customWidth="1"/>
    <col min="7" max="7" width="22.28515625" style="1" customWidth="1"/>
    <col min="8" max="9" width="21" style="1" customWidth="1"/>
    <col min="10" max="10" width="4.5703125" style="1" customWidth="1"/>
    <col min="11" max="11" width="3" style="1" customWidth="1"/>
    <col min="12" max="16384" width="11.42578125" style="1" hidden="1"/>
  </cols>
  <sheetData>
    <row r="1" spans="1:11" ht="12" customHeight="1" x14ac:dyDescent="0.25">
      <c r="B1" s="2"/>
      <c r="C1" s="3"/>
      <c r="D1" s="2"/>
      <c r="E1" s="2"/>
      <c r="F1" s="2"/>
      <c r="G1" s="2"/>
      <c r="H1" s="2"/>
      <c r="I1" s="2"/>
      <c r="J1" s="2"/>
    </row>
    <row r="2" spans="1:11" ht="15" hidden="1" x14ac:dyDescent="0.25">
      <c r="B2" s="2"/>
      <c r="C2" s="4"/>
      <c r="D2" s="67" t="s">
        <v>0</v>
      </c>
      <c r="E2" s="67"/>
      <c r="F2" s="67"/>
      <c r="G2" s="67"/>
      <c r="H2" s="67"/>
      <c r="I2" s="4"/>
      <c r="J2" s="4"/>
    </row>
    <row r="3" spans="1:11" ht="15.75" x14ac:dyDescent="0.25">
      <c r="B3" s="2"/>
      <c r="C3" s="4"/>
      <c r="D3" s="68" t="s">
        <v>1</v>
      </c>
      <c r="E3" s="68"/>
      <c r="F3" s="68"/>
      <c r="G3" s="68"/>
      <c r="H3" s="68"/>
      <c r="I3" s="4"/>
      <c r="J3" s="4"/>
    </row>
    <row r="4" spans="1:11" ht="15.75" x14ac:dyDescent="0.25">
      <c r="A4" s="5"/>
      <c r="B4" s="5"/>
      <c r="C4" s="6"/>
      <c r="D4" s="68" t="s">
        <v>2</v>
      </c>
      <c r="E4" s="68"/>
      <c r="F4" s="68"/>
      <c r="G4" s="68"/>
      <c r="H4" s="68"/>
      <c r="I4" s="6"/>
      <c r="J4" s="6"/>
      <c r="K4" s="5"/>
    </row>
    <row r="5" spans="1:11" ht="15.75" x14ac:dyDescent="0.25">
      <c r="A5" s="5"/>
      <c r="B5" s="5"/>
      <c r="C5" s="6"/>
      <c r="D5" s="69" t="s">
        <v>3</v>
      </c>
      <c r="E5" s="69"/>
      <c r="F5" s="69"/>
      <c r="G5" s="69"/>
      <c r="H5" s="69"/>
      <c r="I5" s="6"/>
      <c r="J5" s="6"/>
      <c r="K5" s="5"/>
    </row>
    <row r="6" spans="1:11" ht="15.75" x14ac:dyDescent="0.25">
      <c r="A6" s="5"/>
      <c r="B6" s="5"/>
      <c r="C6" s="6"/>
      <c r="D6" s="68" t="s">
        <v>4</v>
      </c>
      <c r="E6" s="68"/>
      <c r="F6" s="68"/>
      <c r="G6" s="68"/>
      <c r="H6" s="68"/>
      <c r="I6" s="6"/>
      <c r="J6" s="6"/>
      <c r="K6" s="5"/>
    </row>
    <row r="7" spans="1:11" ht="15.75" x14ac:dyDescent="0.25">
      <c r="A7" s="5"/>
      <c r="B7" s="7"/>
      <c r="C7" s="8"/>
      <c r="D7" s="70"/>
      <c r="E7" s="70"/>
      <c r="F7" s="70"/>
      <c r="G7" s="70"/>
      <c r="H7" s="70"/>
      <c r="I7" s="70"/>
      <c r="J7" s="70"/>
      <c r="K7" s="5"/>
    </row>
    <row r="8" spans="1:11" ht="15.75" x14ac:dyDescent="0.25">
      <c r="A8" s="5"/>
      <c r="B8" s="7"/>
      <c r="C8" s="8" t="s">
        <v>5</v>
      </c>
      <c r="D8" s="64" t="s">
        <v>6</v>
      </c>
      <c r="E8" s="64"/>
      <c r="F8" s="64"/>
      <c r="G8" s="64"/>
      <c r="H8" s="64"/>
      <c r="I8" s="9"/>
      <c r="J8" s="9"/>
      <c r="K8" s="5"/>
    </row>
    <row r="9" spans="1:11" ht="6" customHeight="1" x14ac:dyDescent="0.25">
      <c r="A9" s="5"/>
      <c r="B9" s="7"/>
      <c r="C9" s="7"/>
      <c r="D9" s="7" t="s">
        <v>7</v>
      </c>
      <c r="E9" s="7"/>
      <c r="F9" s="7"/>
      <c r="G9" s="7"/>
      <c r="H9" s="7"/>
      <c r="I9" s="7"/>
      <c r="J9" s="7"/>
      <c r="K9" s="5"/>
    </row>
    <row r="10" spans="1:11" ht="6.75" customHeight="1" x14ac:dyDescent="0.25">
      <c r="A10" s="5"/>
      <c r="B10" s="7"/>
      <c r="C10" s="7"/>
      <c r="D10" s="7"/>
      <c r="E10" s="7"/>
      <c r="F10" s="7"/>
      <c r="G10" s="7"/>
      <c r="H10" s="7"/>
      <c r="I10" s="7"/>
      <c r="J10" s="7"/>
      <c r="K10" s="5"/>
    </row>
    <row r="11" spans="1:11" ht="78.75" x14ac:dyDescent="0.25">
      <c r="A11" s="5"/>
      <c r="B11" s="10"/>
      <c r="C11" s="65" t="s">
        <v>8</v>
      </c>
      <c r="D11" s="65"/>
      <c r="E11" s="11" t="s">
        <v>9</v>
      </c>
      <c r="F11" s="11" t="s">
        <v>10</v>
      </c>
      <c r="G11" s="11" t="s">
        <v>11</v>
      </c>
      <c r="H11" s="11" t="s">
        <v>12</v>
      </c>
      <c r="I11" s="11" t="s">
        <v>13</v>
      </c>
      <c r="J11" s="12"/>
      <c r="K11" s="5"/>
    </row>
    <row r="12" spans="1:11" ht="15.75" x14ac:dyDescent="0.25">
      <c r="A12" s="5"/>
      <c r="B12" s="13"/>
      <c r="C12" s="14"/>
      <c r="D12" s="15"/>
      <c r="E12" s="16"/>
      <c r="F12" s="17"/>
      <c r="G12" s="18"/>
      <c r="H12" s="19"/>
      <c r="I12" s="20"/>
      <c r="J12" s="21"/>
      <c r="K12" s="5"/>
    </row>
    <row r="13" spans="1:11" ht="15" customHeight="1" thickBot="1" x14ac:dyDescent="0.3">
      <c r="A13" s="5"/>
      <c r="B13" s="22"/>
      <c r="C13" s="66" t="s">
        <v>14</v>
      </c>
      <c r="D13" s="66"/>
      <c r="E13" s="23">
        <v>0</v>
      </c>
      <c r="F13" s="24">
        <v>-728543906</v>
      </c>
      <c r="G13" s="24">
        <v>0</v>
      </c>
      <c r="H13" s="24">
        <v>0</v>
      </c>
      <c r="I13" s="25">
        <f>SUM(E13:H13)</f>
        <v>-728543906</v>
      </c>
      <c r="J13" s="21"/>
      <c r="K13" s="5"/>
    </row>
    <row r="14" spans="1:11" ht="15.75" x14ac:dyDescent="0.25">
      <c r="A14" s="5"/>
      <c r="B14" s="22"/>
      <c r="C14" s="26"/>
      <c r="D14" s="27"/>
      <c r="E14" s="28"/>
      <c r="F14" s="28"/>
      <c r="G14" s="28"/>
      <c r="H14" s="28"/>
      <c r="I14" s="28"/>
      <c r="J14" s="21"/>
      <c r="K14" s="5"/>
    </row>
    <row r="15" spans="1:11" ht="15.75" x14ac:dyDescent="0.25">
      <c r="A15" s="5"/>
      <c r="B15" s="22"/>
      <c r="C15" s="63" t="s">
        <v>15</v>
      </c>
      <c r="D15" s="63"/>
      <c r="E15" s="29">
        <f>SUM(E16:E18)</f>
        <v>0</v>
      </c>
      <c r="F15" s="29">
        <f t="shared" ref="F15:G15" si="0">SUM(F16:F18)</f>
        <v>0</v>
      </c>
      <c r="G15" s="29">
        <f t="shared" si="0"/>
        <v>0</v>
      </c>
      <c r="H15" s="29">
        <f>SUM(H16:H18)</f>
        <v>0</v>
      </c>
      <c r="I15" s="29">
        <f>SUM(E15:H15)</f>
        <v>0</v>
      </c>
      <c r="J15" s="21"/>
      <c r="K15" s="5"/>
    </row>
    <row r="16" spans="1:11" ht="15.75" x14ac:dyDescent="0.25">
      <c r="A16" s="5"/>
      <c r="B16" s="13"/>
      <c r="C16" s="60" t="s">
        <v>16</v>
      </c>
      <c r="D16" s="60"/>
      <c r="E16" s="30">
        <v>0</v>
      </c>
      <c r="F16" s="30">
        <v>0</v>
      </c>
      <c r="G16" s="30">
        <v>0</v>
      </c>
      <c r="H16" s="30">
        <v>0</v>
      </c>
      <c r="I16" s="28">
        <f>SUM(E16:H16)</f>
        <v>0</v>
      </c>
      <c r="J16" s="21"/>
      <c r="K16" s="5"/>
    </row>
    <row r="17" spans="1:11" ht="15.75" x14ac:dyDescent="0.25">
      <c r="A17" s="5"/>
      <c r="B17" s="13"/>
      <c r="C17" s="60" t="s">
        <v>17</v>
      </c>
      <c r="D17" s="60"/>
      <c r="E17" s="30">
        <v>0</v>
      </c>
      <c r="F17" s="30">
        <v>0</v>
      </c>
      <c r="G17" s="30">
        <v>0</v>
      </c>
      <c r="H17" s="30">
        <v>0</v>
      </c>
      <c r="I17" s="28">
        <f>SUM(E17:H17)</f>
        <v>0</v>
      </c>
      <c r="J17" s="21"/>
      <c r="K17" s="5"/>
    </row>
    <row r="18" spans="1:11" ht="15.75" x14ac:dyDescent="0.25">
      <c r="A18" s="5"/>
      <c r="B18" s="13"/>
      <c r="C18" s="60" t="s">
        <v>18</v>
      </c>
      <c r="D18" s="60"/>
      <c r="E18" s="30">
        <v>0</v>
      </c>
      <c r="F18" s="30">
        <v>0</v>
      </c>
      <c r="G18" s="30">
        <v>0</v>
      </c>
      <c r="H18" s="30">
        <v>0</v>
      </c>
      <c r="I18" s="28">
        <f>SUM(E18:H18)</f>
        <v>0</v>
      </c>
      <c r="J18" s="21"/>
      <c r="K18" s="5"/>
    </row>
    <row r="19" spans="1:11" ht="15.75" x14ac:dyDescent="0.25">
      <c r="A19" s="5"/>
      <c r="B19" s="22"/>
      <c r="C19" s="26"/>
      <c r="D19" s="27"/>
      <c r="E19" s="31"/>
      <c r="F19" s="31"/>
      <c r="G19" s="31"/>
      <c r="H19" s="28"/>
      <c r="I19" s="28"/>
      <c r="J19" s="21"/>
      <c r="K19" s="5"/>
    </row>
    <row r="20" spans="1:11" ht="30" customHeight="1" x14ac:dyDescent="0.25">
      <c r="A20" s="5"/>
      <c r="B20" s="22"/>
      <c r="C20" s="63" t="s">
        <v>19</v>
      </c>
      <c r="D20" s="63"/>
      <c r="E20" s="32"/>
      <c r="F20" s="29">
        <f>SUM(F22:F24)</f>
        <v>9098316078</v>
      </c>
      <c r="G20" s="29">
        <f>G21</f>
        <v>580520514</v>
      </c>
      <c r="H20" s="5"/>
      <c r="I20" s="29">
        <f>SUM(E20:H20)</f>
        <v>9678836592</v>
      </c>
      <c r="J20" s="21"/>
      <c r="K20" s="5"/>
    </row>
    <row r="21" spans="1:11" ht="15.75" x14ac:dyDescent="0.25">
      <c r="A21" s="5"/>
      <c r="B21" s="13"/>
      <c r="C21" s="60" t="s">
        <v>20</v>
      </c>
      <c r="D21" s="60"/>
      <c r="E21" s="31">
        <v>0</v>
      </c>
      <c r="F21" s="31">
        <v>0</v>
      </c>
      <c r="G21" s="30">
        <v>580520514</v>
      </c>
      <c r="H21" s="30">
        <v>0</v>
      </c>
      <c r="I21" s="28">
        <f>SUM(E21:H21)</f>
        <v>580520514</v>
      </c>
      <c r="J21" s="21"/>
      <c r="K21" s="5"/>
    </row>
    <row r="22" spans="1:11" ht="15.75" x14ac:dyDescent="0.25">
      <c r="A22" s="5"/>
      <c r="B22" s="13"/>
      <c r="C22" s="60" t="s">
        <v>21</v>
      </c>
      <c r="D22" s="60"/>
      <c r="E22" s="31">
        <v>0</v>
      </c>
      <c r="F22" s="30">
        <f>8955824809+142491269</f>
        <v>9098316078</v>
      </c>
      <c r="G22" s="31">
        <v>0</v>
      </c>
      <c r="H22" s="30">
        <v>0</v>
      </c>
      <c r="I22" s="28">
        <f>SUM(E22:H22)</f>
        <v>9098316078</v>
      </c>
      <c r="J22" s="21"/>
      <c r="K22" s="5"/>
    </row>
    <row r="23" spans="1:11" ht="15.75" x14ac:dyDescent="0.25">
      <c r="A23" s="5"/>
      <c r="B23" s="13"/>
      <c r="C23" s="60" t="s">
        <v>22</v>
      </c>
      <c r="D23" s="60"/>
      <c r="E23" s="31">
        <v>0</v>
      </c>
      <c r="F23" s="30">
        <v>0</v>
      </c>
      <c r="G23" s="31">
        <v>0</v>
      </c>
      <c r="H23" s="30">
        <v>0</v>
      </c>
      <c r="I23" s="28">
        <f>SUM(E23:H23)</f>
        <v>0</v>
      </c>
      <c r="J23" s="21"/>
      <c r="K23" s="5"/>
    </row>
    <row r="24" spans="1:11" ht="15.75" x14ac:dyDescent="0.25">
      <c r="A24" s="5"/>
      <c r="B24" s="13"/>
      <c r="C24" s="60" t="s">
        <v>23</v>
      </c>
      <c r="D24" s="60"/>
      <c r="E24" s="31">
        <v>0</v>
      </c>
      <c r="F24" s="30">
        <v>0</v>
      </c>
      <c r="G24" s="31">
        <v>0</v>
      </c>
      <c r="H24" s="30">
        <v>0</v>
      </c>
      <c r="I24" s="28">
        <f>SUM(E24:H24)</f>
        <v>0</v>
      </c>
      <c r="J24" s="21"/>
      <c r="K24" s="5"/>
    </row>
    <row r="25" spans="1:11" ht="15.75" x14ac:dyDescent="0.25">
      <c r="A25" s="5"/>
      <c r="B25" s="22"/>
      <c r="C25" s="26"/>
      <c r="D25" s="27"/>
      <c r="E25" s="31"/>
      <c r="F25" s="28"/>
      <c r="G25" s="31"/>
      <c r="H25" s="31"/>
      <c r="I25" s="31"/>
      <c r="J25" s="21"/>
      <c r="K25" s="5"/>
    </row>
    <row r="26" spans="1:11" ht="16.5" thickBot="1" x14ac:dyDescent="0.3">
      <c r="A26" s="5"/>
      <c r="B26" s="22"/>
      <c r="C26" s="62" t="s">
        <v>24</v>
      </c>
      <c r="D26" s="62"/>
      <c r="E26" s="33">
        <f>E15</f>
        <v>0</v>
      </c>
      <c r="F26" s="33">
        <f>+F20+F13</f>
        <v>8369772172</v>
      </c>
      <c r="G26" s="33">
        <f>G13+G20</f>
        <v>580520514</v>
      </c>
      <c r="H26" s="33">
        <f>H13+H15+H20</f>
        <v>0</v>
      </c>
      <c r="I26" s="33">
        <f>SUM(E26:H26)</f>
        <v>8950292686</v>
      </c>
      <c r="J26" s="21"/>
      <c r="K26" s="5"/>
    </row>
    <row r="27" spans="1:11" ht="15.75" x14ac:dyDescent="0.25">
      <c r="A27" s="5"/>
      <c r="B27" s="13"/>
      <c r="C27" s="27"/>
      <c r="D27" s="34"/>
      <c r="E27" s="28"/>
      <c r="F27" s="31"/>
      <c r="G27" s="31"/>
      <c r="H27" s="28"/>
      <c r="I27" s="28"/>
      <c r="J27" s="21"/>
      <c r="K27" s="5"/>
    </row>
    <row r="28" spans="1:11" ht="23.45" customHeight="1" x14ac:dyDescent="0.25">
      <c r="A28" s="5"/>
      <c r="B28" s="22"/>
      <c r="C28" s="63" t="s">
        <v>25</v>
      </c>
      <c r="D28" s="63"/>
      <c r="E28" s="29">
        <f>SUM(E29:E31)</f>
        <v>0</v>
      </c>
      <c r="F28" s="29">
        <f t="shared" ref="F28:G28" si="1">SUM(F29:F31)</f>
        <v>0</v>
      </c>
      <c r="G28" s="29">
        <f t="shared" si="1"/>
        <v>0</v>
      </c>
      <c r="H28" s="29">
        <f>SUM(H29:H31)</f>
        <v>0</v>
      </c>
      <c r="I28" s="29">
        <f>SUM(E28:H28)</f>
        <v>0</v>
      </c>
      <c r="J28" s="21"/>
      <c r="K28" s="5"/>
    </row>
    <row r="29" spans="1:11" ht="15.75" x14ac:dyDescent="0.25">
      <c r="A29" s="5"/>
      <c r="B29" s="13"/>
      <c r="C29" s="60" t="s">
        <v>26</v>
      </c>
      <c r="D29" s="60"/>
      <c r="E29" s="30">
        <v>0</v>
      </c>
      <c r="F29" s="30">
        <v>0</v>
      </c>
      <c r="G29" s="30">
        <v>0</v>
      </c>
      <c r="H29" s="30">
        <v>0</v>
      </c>
      <c r="I29" s="28">
        <f>SUM(E29:H29)</f>
        <v>0</v>
      </c>
      <c r="J29" s="21"/>
      <c r="K29" s="5"/>
    </row>
    <row r="30" spans="1:11" ht="15.75" x14ac:dyDescent="0.25">
      <c r="A30" s="5"/>
      <c r="B30" s="13"/>
      <c r="C30" s="60" t="s">
        <v>17</v>
      </c>
      <c r="D30" s="60"/>
      <c r="E30" s="30">
        <v>0</v>
      </c>
      <c r="F30" s="30">
        <v>0</v>
      </c>
      <c r="G30" s="30">
        <v>0</v>
      </c>
      <c r="H30" s="30">
        <v>0</v>
      </c>
      <c r="I30" s="28">
        <f>SUM(E30:H30)</f>
        <v>0</v>
      </c>
      <c r="J30" s="21"/>
      <c r="K30" s="5"/>
    </row>
    <row r="31" spans="1:11" ht="15.75" x14ac:dyDescent="0.25">
      <c r="A31" s="5"/>
      <c r="B31" s="13"/>
      <c r="C31" s="60" t="s">
        <v>18</v>
      </c>
      <c r="D31" s="60"/>
      <c r="E31" s="30">
        <v>0</v>
      </c>
      <c r="F31" s="30">
        <v>0</v>
      </c>
      <c r="G31" s="30">
        <v>0</v>
      </c>
      <c r="H31" s="30">
        <v>0</v>
      </c>
      <c r="I31" s="28">
        <f>SUM(E31:H31)</f>
        <v>0</v>
      </c>
      <c r="J31" s="21"/>
      <c r="K31" s="5"/>
    </row>
    <row r="32" spans="1:11" ht="15.75" x14ac:dyDescent="0.25">
      <c r="A32" s="5"/>
      <c r="B32" s="22"/>
      <c r="C32" s="26"/>
      <c r="D32" s="27"/>
      <c r="E32" s="28"/>
      <c r="F32" s="31"/>
      <c r="G32" s="31"/>
      <c r="H32" s="28"/>
      <c r="I32" s="28"/>
      <c r="J32" s="21"/>
      <c r="K32" s="5"/>
    </row>
    <row r="33" spans="1:11" ht="15.75" x14ac:dyDescent="0.25">
      <c r="A33" s="5"/>
      <c r="B33" s="22" t="s">
        <v>7</v>
      </c>
      <c r="C33" s="63" t="s">
        <v>27</v>
      </c>
      <c r="D33" s="63"/>
      <c r="E33" s="29"/>
      <c r="F33" s="29">
        <f>SUM(F35:F38)</f>
        <v>561437002.87</v>
      </c>
      <c r="G33" s="29">
        <f>SUM(G34:G38)</f>
        <v>394849923.90999997</v>
      </c>
      <c r="H33" s="29">
        <f>SUM(H34:H38)</f>
        <v>0</v>
      </c>
      <c r="I33" s="29">
        <f t="shared" ref="I33:I38" si="2">SUM(E33:H33)</f>
        <v>956286926.77999997</v>
      </c>
      <c r="J33" s="21"/>
      <c r="K33" s="5"/>
    </row>
    <row r="34" spans="1:11" ht="15.75" x14ac:dyDescent="0.25">
      <c r="A34" s="5"/>
      <c r="B34" s="13"/>
      <c r="C34" s="60" t="s">
        <v>20</v>
      </c>
      <c r="D34" s="60"/>
      <c r="E34" s="31">
        <v>0</v>
      </c>
      <c r="F34" s="31">
        <v>0</v>
      </c>
      <c r="G34" s="30">
        <v>975370437.90999997</v>
      </c>
      <c r="H34" s="30">
        <v>0</v>
      </c>
      <c r="I34" s="28">
        <f t="shared" si="2"/>
        <v>975370437.90999997</v>
      </c>
      <c r="J34" s="21"/>
      <c r="K34" s="5"/>
    </row>
    <row r="35" spans="1:11" ht="15.75" x14ac:dyDescent="0.25">
      <c r="A35" s="5"/>
      <c r="B35" s="13"/>
      <c r="C35" s="60" t="s">
        <v>21</v>
      </c>
      <c r="D35" s="60"/>
      <c r="E35" s="31">
        <v>0</v>
      </c>
      <c r="F35" s="30">
        <f>580520514-241967970.6-230877007.09</f>
        <v>107675536.30999997</v>
      </c>
      <c r="G35" s="30">
        <v>-580520514</v>
      </c>
      <c r="H35" s="30">
        <v>0</v>
      </c>
      <c r="I35" s="28">
        <f t="shared" si="2"/>
        <v>-472844977.69000006</v>
      </c>
      <c r="J35" s="21"/>
      <c r="K35" s="5"/>
    </row>
    <row r="36" spans="1:11" ht="15.75" x14ac:dyDescent="0.25">
      <c r="A36" s="5"/>
      <c r="B36" s="13"/>
      <c r="C36" s="60" t="s">
        <v>28</v>
      </c>
      <c r="D36" s="60"/>
      <c r="E36" s="31">
        <v>0</v>
      </c>
      <c r="F36" s="30">
        <f>497798015+12192.81-44048741.25</f>
        <v>453761466.56</v>
      </c>
      <c r="G36" s="31"/>
      <c r="H36" s="30">
        <v>0</v>
      </c>
      <c r="I36" s="28">
        <f t="shared" si="2"/>
        <v>453761466.56</v>
      </c>
      <c r="J36" s="21"/>
      <c r="K36" s="5"/>
    </row>
    <row r="37" spans="1:11" ht="15.75" x14ac:dyDescent="0.25">
      <c r="A37" s="5"/>
      <c r="B37" s="13"/>
      <c r="C37" s="60" t="s">
        <v>22</v>
      </c>
      <c r="D37" s="60"/>
      <c r="E37" s="31">
        <v>0</v>
      </c>
      <c r="F37" s="30"/>
      <c r="G37" s="31">
        <v>0</v>
      </c>
      <c r="H37" s="30">
        <v>0</v>
      </c>
      <c r="I37" s="28">
        <f t="shared" si="2"/>
        <v>0</v>
      </c>
      <c r="J37" s="21"/>
      <c r="K37" s="5"/>
    </row>
    <row r="38" spans="1:11" ht="15.75" x14ac:dyDescent="0.25">
      <c r="A38" s="5"/>
      <c r="B38" s="13"/>
      <c r="C38" s="60" t="s">
        <v>23</v>
      </c>
      <c r="D38" s="60"/>
      <c r="E38" s="31">
        <v>0</v>
      </c>
      <c r="F38" s="30">
        <v>0</v>
      </c>
      <c r="G38" s="31">
        <v>0</v>
      </c>
      <c r="H38" s="30">
        <v>0</v>
      </c>
      <c r="I38" s="28">
        <f t="shared" si="2"/>
        <v>0</v>
      </c>
      <c r="J38" s="21"/>
      <c r="K38" s="5"/>
    </row>
    <row r="39" spans="1:11" ht="15.75" x14ac:dyDescent="0.25">
      <c r="A39" s="5"/>
      <c r="B39" s="22"/>
      <c r="C39" s="26"/>
      <c r="D39" s="27"/>
      <c r="E39" s="31"/>
      <c r="F39" s="28"/>
      <c r="G39" s="31"/>
      <c r="H39" s="31"/>
      <c r="I39" s="31"/>
      <c r="J39" s="21"/>
      <c r="K39" s="5"/>
    </row>
    <row r="40" spans="1:11" ht="15.75" x14ac:dyDescent="0.25">
      <c r="A40" s="5"/>
      <c r="B40" s="35"/>
      <c r="C40" s="61" t="s">
        <v>29</v>
      </c>
      <c r="D40" s="61"/>
      <c r="E40" s="36">
        <f>E26+E28</f>
        <v>0</v>
      </c>
      <c r="F40" s="36">
        <f>F33+F26</f>
        <v>8931209174.8700008</v>
      </c>
      <c r="G40" s="36">
        <f>G13+G33+G26</f>
        <v>975370437.90999997</v>
      </c>
      <c r="H40" s="36">
        <f>H13+H33+H26</f>
        <v>0</v>
      </c>
      <c r="I40" s="36">
        <f>SUM(E40:H40)</f>
        <v>9906579612.7800007</v>
      </c>
      <c r="J40" s="37"/>
      <c r="K40" s="5"/>
    </row>
    <row r="41" spans="1:11" ht="24" customHeight="1" x14ac:dyDescent="0.25">
      <c r="B41" s="38"/>
      <c r="C41" s="39"/>
      <c r="D41" s="38"/>
      <c r="E41" s="40"/>
      <c r="F41" s="41"/>
      <c r="G41" s="41"/>
      <c r="H41" s="41"/>
      <c r="I41" s="41"/>
      <c r="J41" s="42"/>
    </row>
    <row r="42" spans="1:11" ht="15" x14ac:dyDescent="0.25">
      <c r="B42" s="3"/>
      <c r="C42" s="3"/>
      <c r="D42" s="3"/>
      <c r="E42" s="3"/>
      <c r="F42" s="3"/>
      <c r="G42" s="43"/>
      <c r="H42" s="3"/>
      <c r="I42" s="3"/>
      <c r="J42" s="44"/>
    </row>
    <row r="43" spans="1:11" ht="15" x14ac:dyDescent="0.25">
      <c r="E43" s="45"/>
      <c r="F43" s="45"/>
      <c r="I43" s="46"/>
      <c r="J43" s="44"/>
    </row>
    <row r="44" spans="1:11" ht="15" x14ac:dyDescent="0.25">
      <c r="B44" s="2"/>
      <c r="C44" s="55" t="s">
        <v>30</v>
      </c>
      <c r="D44" s="55"/>
      <c r="E44" s="55"/>
      <c r="F44" s="55"/>
      <c r="G44" s="55"/>
      <c r="H44" s="55"/>
      <c r="I44" s="55"/>
      <c r="J44" s="55"/>
      <c r="K44" s="47"/>
    </row>
    <row r="45" spans="1:11" ht="15" x14ac:dyDescent="0.25">
      <c r="B45" s="2"/>
      <c r="C45" s="47"/>
      <c r="D45" s="48"/>
      <c r="E45" s="49"/>
      <c r="F45" s="49"/>
      <c r="G45" s="2"/>
      <c r="H45" s="50"/>
      <c r="I45" s="48"/>
      <c r="J45" s="49"/>
      <c r="K45" s="49"/>
    </row>
    <row r="46" spans="1:11" ht="15" x14ac:dyDescent="0.25">
      <c r="B46" s="2"/>
      <c r="C46" s="47"/>
      <c r="D46" s="56"/>
      <c r="E46" s="56"/>
      <c r="F46" s="49"/>
      <c r="G46" s="2"/>
      <c r="H46" s="57"/>
      <c r="I46" s="57"/>
      <c r="J46" s="49"/>
      <c r="K46" s="49"/>
    </row>
    <row r="47" spans="1:11" ht="15" x14ac:dyDescent="0.25">
      <c r="B47" s="2"/>
      <c r="C47" s="51"/>
      <c r="D47" s="58" t="s">
        <v>31</v>
      </c>
      <c r="E47" s="58"/>
      <c r="F47" s="49"/>
      <c r="G47" s="49"/>
      <c r="H47" s="58" t="s">
        <v>32</v>
      </c>
      <c r="I47" s="58"/>
      <c r="J47" s="52"/>
      <c r="K47" s="49"/>
    </row>
    <row r="48" spans="1:11" ht="15" x14ac:dyDescent="0.25">
      <c r="B48" s="2"/>
      <c r="C48" s="53"/>
      <c r="D48" s="59" t="s">
        <v>33</v>
      </c>
      <c r="E48" s="59"/>
      <c r="F48" s="54"/>
      <c r="G48" s="54"/>
      <c r="H48" s="59" t="s">
        <v>34</v>
      </c>
      <c r="I48" s="59"/>
      <c r="J48" s="52"/>
      <c r="K48" s="49"/>
    </row>
    <row r="49" ht="15" x14ac:dyDescent="0.25"/>
    <row r="50" ht="15" x14ac:dyDescent="0.25"/>
  </sheetData>
  <mergeCells count="37">
    <mergeCell ref="C17:D17"/>
    <mergeCell ref="D2:H2"/>
    <mergeCell ref="D3:H3"/>
    <mergeCell ref="D4:H4"/>
    <mergeCell ref="D5:H5"/>
    <mergeCell ref="D6:H6"/>
    <mergeCell ref="D7:J7"/>
    <mergeCell ref="D8:H8"/>
    <mergeCell ref="C11:D11"/>
    <mergeCell ref="C13:D13"/>
    <mergeCell ref="C15:D15"/>
    <mergeCell ref="C16:D16"/>
    <mergeCell ref="C33:D33"/>
    <mergeCell ref="C18:D18"/>
    <mergeCell ref="C20:D20"/>
    <mergeCell ref="C21:D21"/>
    <mergeCell ref="C22:D22"/>
    <mergeCell ref="C23:D23"/>
    <mergeCell ref="C24:D24"/>
    <mergeCell ref="C26:D26"/>
    <mergeCell ref="C28:D28"/>
    <mergeCell ref="C29:D29"/>
    <mergeCell ref="C30:D30"/>
    <mergeCell ref="C31:D31"/>
    <mergeCell ref="D48:E48"/>
    <mergeCell ref="H48:I48"/>
    <mergeCell ref="C34:D34"/>
    <mergeCell ref="C35:D35"/>
    <mergeCell ref="C36:D36"/>
    <mergeCell ref="C37:D37"/>
    <mergeCell ref="C38:D38"/>
    <mergeCell ref="C40:D40"/>
    <mergeCell ref="C44:J44"/>
    <mergeCell ref="D46:E46"/>
    <mergeCell ref="H46:I46"/>
    <mergeCell ref="D47:E47"/>
    <mergeCell ref="H47:I47"/>
  </mergeCells>
  <printOptions horizontalCentered="1"/>
  <pageMargins left="0.31496062992125984" right="0.31496062992125984" top="0.35433070866141736" bottom="0.35433070866141736" header="0" footer="0"/>
  <pageSetup paperSize="256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VAR. HDA. PUB. A ABR16  (OK)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Quiroz Perez</dc:creator>
  <cp:lastModifiedBy>Carla E. Nazar de Alva</cp:lastModifiedBy>
  <dcterms:created xsi:type="dcterms:W3CDTF">2016-05-16T17:45:27Z</dcterms:created>
  <dcterms:modified xsi:type="dcterms:W3CDTF">2016-05-27T06:33:25Z</dcterms:modified>
</cp:coreProperties>
</file>